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len\OneDrive\Desktop\"/>
    </mc:Choice>
  </mc:AlternateContent>
  <xr:revisionPtr revIDLastSave="0" documentId="8_{251A9448-658D-4F29-B9F7-7A7A1F3749E7}" xr6:coauthVersionLast="47" xr6:coauthVersionMax="47" xr10:uidLastSave="{00000000-0000-0000-0000-000000000000}"/>
  <bookViews>
    <workbookView xWindow="-108" yWindow="-108" windowWidth="23256" windowHeight="13896" xr2:uid="{7860B87C-8780-4DB7-8556-AE1C89B319FF}"/>
  </bookViews>
  <sheets>
    <sheet name="WIP Schedule" sheetId="2" r:id="rId1"/>
    <sheet name="__tracelight_scratchpad__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4" i="2" l="1"/>
  <c r="E34" i="2"/>
  <c r="F34" i="2"/>
  <c r="G34" i="2"/>
  <c r="H34" i="2"/>
  <c r="I34" i="2"/>
  <c r="J34" i="2"/>
  <c r="K34" i="2"/>
  <c r="L34" i="2"/>
  <c r="M34" i="2"/>
  <c r="N34" i="2"/>
  <c r="O34" i="2"/>
  <c r="P34" i="2"/>
  <c r="E33" i="2"/>
  <c r="F33" i="2"/>
  <c r="G33" i="2"/>
  <c r="H33" i="2"/>
  <c r="I33" i="2"/>
  <c r="J33" i="2"/>
  <c r="K33" i="2"/>
  <c r="L33" i="2"/>
  <c r="M33" i="2"/>
  <c r="N33" i="2"/>
  <c r="O33" i="2"/>
  <c r="P33" i="2"/>
  <c r="E32" i="2"/>
  <c r="F32" i="2"/>
  <c r="G32" i="2"/>
  <c r="H32" i="2"/>
  <c r="I32" i="2"/>
  <c r="J32" i="2"/>
  <c r="K32" i="2"/>
  <c r="L32" i="2"/>
  <c r="M32" i="2"/>
  <c r="N32" i="2"/>
  <c r="O32" i="2"/>
  <c r="P32" i="2"/>
  <c r="E31" i="2"/>
  <c r="F31" i="2"/>
  <c r="G31" i="2"/>
  <c r="H31" i="2"/>
  <c r="I31" i="2"/>
  <c r="J31" i="2"/>
  <c r="K31" i="2"/>
  <c r="L31" i="2"/>
  <c r="M31" i="2"/>
  <c r="N31" i="2"/>
  <c r="O31" i="2"/>
  <c r="P31" i="2"/>
  <c r="E30" i="2"/>
  <c r="F30" i="2"/>
  <c r="G30" i="2"/>
  <c r="H30" i="2"/>
  <c r="I30" i="2"/>
  <c r="J30" i="2"/>
  <c r="K30" i="2"/>
  <c r="L30" i="2"/>
  <c r="M30" i="2"/>
  <c r="N30" i="2"/>
  <c r="O30" i="2"/>
  <c r="P30" i="2"/>
  <c r="E27" i="2"/>
  <c r="F27" i="2"/>
  <c r="G27" i="2"/>
  <c r="H27" i="2"/>
  <c r="I27" i="2"/>
  <c r="J27" i="2"/>
  <c r="K27" i="2"/>
  <c r="L27" i="2"/>
  <c r="M27" i="2"/>
  <c r="N27" i="2"/>
  <c r="O27" i="2"/>
  <c r="P27" i="2"/>
  <c r="F26" i="2"/>
  <c r="G26" i="2"/>
  <c r="H26" i="2" s="1"/>
  <c r="I26" i="2" s="1"/>
  <c r="J26" i="2" s="1"/>
  <c r="K26" i="2" s="1"/>
  <c r="L26" i="2" s="1"/>
  <c r="M26" i="2" s="1"/>
  <c r="N26" i="2" s="1"/>
  <c r="O26" i="2" s="1"/>
  <c r="P26" i="2" s="1"/>
  <c r="E26" i="2"/>
  <c r="F25" i="2"/>
  <c r="G25" i="2"/>
  <c r="H25" i="2"/>
  <c r="I25" i="2"/>
  <c r="J25" i="2"/>
  <c r="K25" i="2"/>
  <c r="L25" i="2"/>
  <c r="M25" i="2"/>
  <c r="N25" i="2"/>
  <c r="O25" i="2"/>
  <c r="P25" i="2"/>
  <c r="F24" i="2"/>
  <c r="G24" i="2"/>
  <c r="H24" i="2" s="1"/>
  <c r="I24" i="2" s="1"/>
  <c r="J24" i="2" s="1"/>
  <c r="K24" i="2" s="1"/>
  <c r="L24" i="2" s="1"/>
  <c r="M24" i="2" s="1"/>
  <c r="N24" i="2" s="1"/>
  <c r="O24" i="2" s="1"/>
  <c r="P24" i="2" s="1"/>
  <c r="E24" i="2"/>
  <c r="E20" i="2"/>
  <c r="F20" i="2"/>
  <c r="G20" i="2"/>
  <c r="H20" i="2"/>
  <c r="I20" i="2"/>
  <c r="J20" i="2"/>
  <c r="K20" i="2"/>
  <c r="L20" i="2"/>
  <c r="M20" i="2"/>
  <c r="N20" i="2"/>
  <c r="O20" i="2"/>
  <c r="P20" i="2"/>
  <c r="F19" i="2"/>
  <c r="G19" i="2"/>
  <c r="H19" i="2"/>
  <c r="I19" i="2"/>
  <c r="J19" i="2"/>
  <c r="K19" i="2"/>
  <c r="L19" i="2"/>
  <c r="M19" i="2"/>
  <c r="N19" i="2"/>
  <c r="O19" i="2"/>
  <c r="P19" i="2"/>
  <c r="E19" i="2"/>
  <c r="E18" i="2"/>
  <c r="F18" i="2"/>
  <c r="G18" i="2"/>
  <c r="H18" i="2"/>
  <c r="I18" i="2"/>
  <c r="J18" i="2"/>
  <c r="K18" i="2"/>
  <c r="L18" i="2"/>
  <c r="M18" i="2"/>
  <c r="N18" i="2"/>
  <c r="O18" i="2"/>
  <c r="P18" i="2"/>
  <c r="E17" i="2"/>
  <c r="F17" i="2"/>
  <c r="G17" i="2"/>
  <c r="H17" i="2"/>
  <c r="I17" i="2"/>
  <c r="J17" i="2"/>
  <c r="K17" i="2"/>
  <c r="L17" i="2"/>
  <c r="M17" i="2"/>
  <c r="N17" i="2"/>
  <c r="O17" i="2"/>
  <c r="P17" i="2"/>
  <c r="F16" i="2"/>
  <c r="G16" i="2"/>
  <c r="H16" i="2"/>
  <c r="I16" i="2"/>
  <c r="J16" i="2"/>
  <c r="K16" i="2" s="1"/>
  <c r="L16" i="2" s="1"/>
  <c r="M16" i="2" s="1"/>
  <c r="N16" i="2" s="1"/>
  <c r="O16" i="2" s="1"/>
  <c r="P16" i="2" s="1"/>
  <c r="E16" i="2"/>
  <c r="F14" i="2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D11" i="2"/>
  <c r="D10" i="2"/>
</calcChain>
</file>

<file path=xl/sharedStrings.xml><?xml version="1.0" encoding="utf-8"?>
<sst xmlns="http://schemas.openxmlformats.org/spreadsheetml/2006/main" count="47" uniqueCount="32">
  <si>
    <t>WIP Schedule - Client Project</t>
  </si>
  <si>
    <t>Contract Inputs</t>
  </si>
  <si>
    <t>Client Name</t>
  </si>
  <si>
    <t>Client A</t>
  </si>
  <si>
    <t>Project Name</t>
  </si>
  <si>
    <t>Contract Start</t>
  </si>
  <si>
    <t>Contract Value</t>
  </si>
  <si>
    <t>Estimated Total Cost at Completion (EAC)</t>
  </si>
  <si>
    <t>Estimated Gross Profit</t>
  </si>
  <si>
    <t>Estimated Gross Margin %</t>
  </si>
  <si>
    <t>Monthly Schedule</t>
  </si>
  <si>
    <t>Month</t>
  </si>
  <si>
    <t>Units</t>
  </si>
  <si>
    <t>Costs Incurred (Period)</t>
  </si>
  <si>
    <t>$</t>
  </si>
  <si>
    <t>Cumulative Costs to Date</t>
  </si>
  <si>
    <t>% Complete (Cost-to-Cost)</t>
  </si>
  <si>
    <t>%</t>
  </si>
  <si>
    <t>Earned Revenue (Cumulative)</t>
  </si>
  <si>
    <t>Earned Revenue (Period)</t>
  </si>
  <si>
    <t>Earned Gross Profit (Period)</t>
  </si>
  <si>
    <t>Billings &amp; Cash</t>
  </si>
  <si>
    <t>Billings (Period)</t>
  </si>
  <si>
    <t>Cumulative Billings</t>
  </si>
  <si>
    <t>Collections (Period)</t>
  </si>
  <si>
    <t>Cumulative Collections</t>
  </si>
  <si>
    <t>Accounts Receivable</t>
  </si>
  <si>
    <t>WIP Position</t>
  </si>
  <si>
    <t>Costs in Excess of Billings (Underbilling)</t>
  </si>
  <si>
    <t>Billings in Excess of Costs (Overbilling)</t>
  </si>
  <si>
    <t>Net WIP Position</t>
  </si>
  <si>
    <t>Test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</si>
</sst>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\$#,##0_);\(\$#,##0\);&quot;--&quot;_);@"/>
    <numFmt numFmtId="166" formatCode="0.0%_);\(0.0%\);&quot;--&quot;_);@"/>
    <numFmt numFmtId="167" formatCode="#,##0_);\(#,##0\);&quot;--&quot;_)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FFFFFF"/>
      <name val="Aptos Narrow"/>
      <scheme val="minor"/>
    </font>
    <font>
      <b/>
      <sz val="12"/>
      <color rgb="FFFFFFFF"/>
      <name val="Aptos Narrow"/>
      <scheme val="minor"/>
    </font>
    <font>
      <sz val="11"/>
      <color rgb="FF0000FF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C3E2A"/>
        <bgColor indexed="64"/>
      </patternFill>
    </fill>
    <fill>
      <patternFill patternType="solid">
        <fgColor rgb="FF3D5A3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6" fontId="1" fillId="0" borderId="0" xfId="0" applyNumberFormat="1" applyFont="1"/>
    <xf numFmtId="167" fontId="1" fillId="0" borderId="0" xfId="0" applyNumberFormat="1" applyFont="1"/>
    <xf numFmtId="0" fontId="4" fillId="2" borderId="0" xfId="0" applyFont="1" applyFill="1"/>
    <xf numFmtId="0" fontId="3" fillId="3" borderId="0" xfId="0" applyFont="1" applyFill="1"/>
    <xf numFmtId="0" fontId="1" fillId="0" borderId="0" xfId="0" applyFont="1" applyAlignment="1">
      <alignment horizontal="left" indent="1"/>
    </xf>
    <xf numFmtId="0" fontId="2" fillId="5" borderId="0" xfId="0" applyFont="1" applyFill="1"/>
    <xf numFmtId="0" fontId="5" fillId="4" borderId="5" xfId="0" applyFont="1" applyFill="1" applyBorder="1"/>
    <xf numFmtId="0" fontId="5" fillId="4" borderId="6" xfId="0" applyFont="1" applyFill="1" applyBorder="1"/>
    <xf numFmtId="164" fontId="5" fillId="4" borderId="6" xfId="0" applyNumberFormat="1" applyFont="1" applyFill="1" applyBorder="1"/>
    <xf numFmtId="165" fontId="5" fillId="4" borderId="6" xfId="0" applyNumberFormat="1" applyFont="1" applyFill="1" applyBorder="1"/>
    <xf numFmtId="165" fontId="2" fillId="0" borderId="1" xfId="0" applyNumberFormat="1" applyFont="1" applyBorder="1"/>
    <xf numFmtId="166" fontId="2" fillId="0" borderId="0" xfId="0" applyNumberFormat="1" applyFont="1" applyBorder="1"/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right"/>
    </xf>
    <xf numFmtId="17" fontId="2" fillId="5" borderId="0" xfId="0" applyNumberFormat="1" applyFont="1" applyFill="1" applyBorder="1" applyAlignment="1">
      <alignment horizontal="right"/>
    </xf>
    <xf numFmtId="167" fontId="5" fillId="4" borderId="2" xfId="0" applyNumberFormat="1" applyFont="1" applyFill="1" applyBorder="1"/>
    <xf numFmtId="167" fontId="5" fillId="4" borderId="4" xfId="0" applyNumberFormat="1" applyFont="1" applyFill="1" applyBorder="1"/>
    <xf numFmtId="167" fontId="5" fillId="4" borderId="7" xfId="0" applyNumberFormat="1" applyFont="1" applyFill="1" applyBorder="1"/>
    <xf numFmtId="167" fontId="2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59AB555-61C6-4AE4-B592-9101B10429F4}">
  <we:reference id="wa200008399" version="1.0.0.4" store="en-US" storeType="OMEX"/>
  <we:alternateReferences>
    <we:reference id="WA200008399" version="1.0.0.4" store="" storeType="OMEX"/>
  </we:alternateReferences>
  <we:properties>
    <we:property name="ProjectMetadata" value="&quot;{\&quot;projectId\&quot;:\&quot;c7ec787c-6620-41d6-8bf2-5df10c5891a5\&quot;}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AAF1-5EC2-4AA6-822F-0905746509DC}">
  <sheetPr>
    <tabColor rgb="FF2C3E2A"/>
  </sheetPr>
  <dimension ref="B2:P34"/>
  <sheetViews>
    <sheetView showGridLines="0" tabSelected="1" zoomScale="80" zoomScaleNormal="80"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D5" sqref="D5"/>
    </sheetView>
  </sheetViews>
  <sheetFormatPr defaultRowHeight="14.4" customHeight="1" x14ac:dyDescent="0.3"/>
  <cols>
    <col min="1" max="1" width="3" style="1" customWidth="1"/>
    <col min="2" max="2" width="33.88671875" style="1" customWidth="1"/>
    <col min="3" max="3" width="11.33203125" style="1" customWidth="1"/>
    <col min="4" max="4" width="15.33203125" style="1" customWidth="1"/>
    <col min="5" max="16" width="13.33203125" style="1" customWidth="1"/>
    <col min="17" max="16384" width="8.88671875" style="1"/>
  </cols>
  <sheetData>
    <row r="2" spans="2:16" ht="14.4" customHeight="1" x14ac:dyDescent="0.3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2:16" ht="14.4" customHeight="1" x14ac:dyDescent="0.3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14.4" customHeight="1" x14ac:dyDescent="0.3">
      <c r="B5" s="6" t="s">
        <v>2</v>
      </c>
      <c r="D5" s="8" t="s">
        <v>3</v>
      </c>
    </row>
    <row r="6" spans="2:16" ht="14.4" customHeight="1" x14ac:dyDescent="0.3">
      <c r="B6" s="6" t="s">
        <v>4</v>
      </c>
      <c r="D6" s="9" t="s">
        <v>31</v>
      </c>
    </row>
    <row r="7" spans="2:16" ht="14.4" customHeight="1" x14ac:dyDescent="0.3">
      <c r="B7" s="6" t="s">
        <v>5</v>
      </c>
      <c r="D7" s="10">
        <v>46023</v>
      </c>
    </row>
    <row r="8" spans="2:16" ht="14.4" customHeight="1" x14ac:dyDescent="0.3">
      <c r="B8" s="6" t="s">
        <v>6</v>
      </c>
      <c r="D8" s="11">
        <v>1200000</v>
      </c>
    </row>
    <row r="9" spans="2:16" ht="14.4" customHeight="1" x14ac:dyDescent="0.3">
      <c r="B9" s="6" t="s">
        <v>7</v>
      </c>
      <c r="D9" s="11">
        <v>960000</v>
      </c>
    </row>
    <row r="10" spans="2:16" ht="14.4" customHeight="1" x14ac:dyDescent="0.3">
      <c r="B10" s="6" t="s">
        <v>8</v>
      </c>
      <c r="D10" s="12">
        <f>D8-D9</f>
        <v>240000</v>
      </c>
    </row>
    <row r="11" spans="2:16" ht="14.4" customHeight="1" x14ac:dyDescent="0.3">
      <c r="B11" s="6" t="s">
        <v>9</v>
      </c>
      <c r="D11" s="13">
        <f>D10/D8</f>
        <v>0.2</v>
      </c>
    </row>
    <row r="13" spans="2:16" ht="14.4" customHeight="1" x14ac:dyDescent="0.3">
      <c r="B13" s="5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4.4" customHeight="1" x14ac:dyDescent="0.3">
      <c r="B14" s="14" t="s">
        <v>11</v>
      </c>
      <c r="C14" s="14" t="s">
        <v>12</v>
      </c>
      <c r="D14" s="15"/>
      <c r="E14" s="16">
        <f>D7</f>
        <v>46023</v>
      </c>
      <c r="F14" s="16">
        <f t="shared" ref="F14:P14" si="0">EDATE(E14,1)</f>
        <v>46054</v>
      </c>
      <c r="G14" s="16">
        <f t="shared" si="0"/>
        <v>46082</v>
      </c>
      <c r="H14" s="16">
        <f t="shared" si="0"/>
        <v>46113</v>
      </c>
      <c r="I14" s="16">
        <f t="shared" si="0"/>
        <v>46143</v>
      </c>
      <c r="J14" s="16">
        <f t="shared" si="0"/>
        <v>46174</v>
      </c>
      <c r="K14" s="16">
        <f t="shared" si="0"/>
        <v>46204</v>
      </c>
      <c r="L14" s="16">
        <f t="shared" si="0"/>
        <v>46235</v>
      </c>
      <c r="M14" s="16">
        <f t="shared" si="0"/>
        <v>46266</v>
      </c>
      <c r="N14" s="16">
        <f t="shared" si="0"/>
        <v>46296</v>
      </c>
      <c r="O14" s="16">
        <f t="shared" si="0"/>
        <v>46327</v>
      </c>
      <c r="P14" s="16">
        <f t="shared" si="0"/>
        <v>46357</v>
      </c>
    </row>
    <row r="15" spans="2:16" ht="14.4" customHeight="1" x14ac:dyDescent="0.3">
      <c r="B15" s="6" t="s">
        <v>13</v>
      </c>
      <c r="C15" s="1" t="s">
        <v>14</v>
      </c>
      <c r="E15" s="18">
        <v>60000</v>
      </c>
      <c r="F15" s="17">
        <v>75000</v>
      </c>
      <c r="G15" s="17">
        <v>90000</v>
      </c>
      <c r="H15" s="17">
        <v>95000</v>
      </c>
      <c r="I15" s="17">
        <v>100000</v>
      </c>
      <c r="J15" s="17">
        <v>95000</v>
      </c>
      <c r="K15" s="17">
        <v>90000</v>
      </c>
      <c r="L15" s="17">
        <v>85000</v>
      </c>
      <c r="M15" s="17">
        <v>80000</v>
      </c>
      <c r="N15" s="17">
        <v>75000</v>
      </c>
      <c r="O15" s="17">
        <v>65000</v>
      </c>
      <c r="P15" s="19">
        <v>50000</v>
      </c>
    </row>
    <row r="16" spans="2:16" ht="14.4" customHeight="1" x14ac:dyDescent="0.3">
      <c r="B16" s="6" t="s">
        <v>15</v>
      </c>
      <c r="E16" s="3">
        <f>E15</f>
        <v>60000</v>
      </c>
      <c r="F16" s="3">
        <f t="shared" ref="F16:P16" si="1">E16+F15</f>
        <v>135000</v>
      </c>
      <c r="G16" s="3">
        <f t="shared" si="1"/>
        <v>225000</v>
      </c>
      <c r="H16" s="3">
        <f t="shared" si="1"/>
        <v>320000</v>
      </c>
      <c r="I16" s="3">
        <f t="shared" si="1"/>
        <v>420000</v>
      </c>
      <c r="J16" s="3">
        <f t="shared" si="1"/>
        <v>515000</v>
      </c>
      <c r="K16" s="3">
        <f t="shared" si="1"/>
        <v>605000</v>
      </c>
      <c r="L16" s="3">
        <f t="shared" si="1"/>
        <v>690000</v>
      </c>
      <c r="M16" s="3">
        <f t="shared" si="1"/>
        <v>770000</v>
      </c>
      <c r="N16" s="3">
        <f t="shared" si="1"/>
        <v>845000</v>
      </c>
      <c r="O16" s="3">
        <f t="shared" si="1"/>
        <v>910000</v>
      </c>
      <c r="P16" s="3">
        <f t="shared" si="1"/>
        <v>960000</v>
      </c>
    </row>
    <row r="17" spans="2:16" ht="14.4" customHeight="1" x14ac:dyDescent="0.3">
      <c r="B17" s="6" t="s">
        <v>16</v>
      </c>
      <c r="C17" s="1" t="s">
        <v>17</v>
      </c>
      <c r="E17" s="2">
        <f t="shared" ref="E17:P17" si="2">E16/$D$9</f>
        <v>6.25E-2</v>
      </c>
      <c r="F17" s="2">
        <f t="shared" si="2"/>
        <v>0.140625</v>
      </c>
      <c r="G17" s="2">
        <f t="shared" si="2"/>
        <v>0.234375</v>
      </c>
      <c r="H17" s="2">
        <f t="shared" si="2"/>
        <v>0.33333333333333331</v>
      </c>
      <c r="I17" s="2">
        <f t="shared" si="2"/>
        <v>0.4375</v>
      </c>
      <c r="J17" s="2">
        <f t="shared" si="2"/>
        <v>0.53645833333333337</v>
      </c>
      <c r="K17" s="2">
        <f t="shared" si="2"/>
        <v>0.63020833333333337</v>
      </c>
      <c r="L17" s="2">
        <f t="shared" si="2"/>
        <v>0.71875</v>
      </c>
      <c r="M17" s="2">
        <f t="shared" si="2"/>
        <v>0.80208333333333337</v>
      </c>
      <c r="N17" s="2">
        <f t="shared" si="2"/>
        <v>0.88020833333333337</v>
      </c>
      <c r="O17" s="2">
        <f t="shared" si="2"/>
        <v>0.94791666666666663</v>
      </c>
      <c r="P17" s="2">
        <f t="shared" si="2"/>
        <v>1</v>
      </c>
    </row>
    <row r="18" spans="2:16" ht="14.4" customHeight="1" x14ac:dyDescent="0.3">
      <c r="B18" s="6" t="s">
        <v>18</v>
      </c>
      <c r="C18" s="1" t="s">
        <v>14</v>
      </c>
      <c r="E18" s="3">
        <f t="shared" ref="E18:P18" si="3">E17*$D$8</f>
        <v>75000</v>
      </c>
      <c r="F18" s="3">
        <f t="shared" si="3"/>
        <v>168750</v>
      </c>
      <c r="G18" s="3">
        <f t="shared" si="3"/>
        <v>281250</v>
      </c>
      <c r="H18" s="3">
        <f t="shared" si="3"/>
        <v>400000</v>
      </c>
      <c r="I18" s="3">
        <f t="shared" si="3"/>
        <v>525000</v>
      </c>
      <c r="J18" s="3">
        <f t="shared" si="3"/>
        <v>643750</v>
      </c>
      <c r="K18" s="3">
        <f t="shared" si="3"/>
        <v>756250</v>
      </c>
      <c r="L18" s="3">
        <f t="shared" si="3"/>
        <v>862500</v>
      </c>
      <c r="M18" s="3">
        <f t="shared" si="3"/>
        <v>962500</v>
      </c>
      <c r="N18" s="3">
        <f t="shared" si="3"/>
        <v>1056250</v>
      </c>
      <c r="O18" s="3">
        <f t="shared" si="3"/>
        <v>1137500</v>
      </c>
      <c r="P18" s="3">
        <f t="shared" si="3"/>
        <v>1200000</v>
      </c>
    </row>
    <row r="19" spans="2:16" ht="14.4" customHeight="1" x14ac:dyDescent="0.3">
      <c r="B19" s="6" t="s">
        <v>19</v>
      </c>
      <c r="C19" s="1" t="s">
        <v>14</v>
      </c>
      <c r="E19" s="3">
        <f>E18</f>
        <v>75000</v>
      </c>
      <c r="F19" s="3">
        <f t="shared" ref="F19:P19" si="4">F18-E18</f>
        <v>93750</v>
      </c>
      <c r="G19" s="3">
        <f t="shared" si="4"/>
        <v>112500</v>
      </c>
      <c r="H19" s="3">
        <f t="shared" si="4"/>
        <v>118750</v>
      </c>
      <c r="I19" s="3">
        <f t="shared" si="4"/>
        <v>125000</v>
      </c>
      <c r="J19" s="3">
        <f t="shared" si="4"/>
        <v>118750</v>
      </c>
      <c r="K19" s="3">
        <f t="shared" si="4"/>
        <v>112500</v>
      </c>
      <c r="L19" s="3">
        <f t="shared" si="4"/>
        <v>106250</v>
      </c>
      <c r="M19" s="3">
        <f t="shared" si="4"/>
        <v>100000</v>
      </c>
      <c r="N19" s="3">
        <f t="shared" si="4"/>
        <v>93750</v>
      </c>
      <c r="O19" s="3">
        <f t="shared" si="4"/>
        <v>81250</v>
      </c>
      <c r="P19" s="3">
        <f t="shared" si="4"/>
        <v>62500</v>
      </c>
    </row>
    <row r="20" spans="2:16" ht="14.4" customHeight="1" x14ac:dyDescent="0.3">
      <c r="B20" s="7" t="s">
        <v>20</v>
      </c>
      <c r="C20" s="7" t="s">
        <v>14</v>
      </c>
      <c r="D20" s="7"/>
      <c r="E20" s="20">
        <f t="shared" ref="E20:P20" si="5">E19-E15</f>
        <v>15000</v>
      </c>
      <c r="F20" s="20">
        <f t="shared" si="5"/>
        <v>18750</v>
      </c>
      <c r="G20" s="20">
        <f t="shared" si="5"/>
        <v>22500</v>
      </c>
      <c r="H20" s="20">
        <f t="shared" si="5"/>
        <v>23750</v>
      </c>
      <c r="I20" s="20">
        <f t="shared" si="5"/>
        <v>25000</v>
      </c>
      <c r="J20" s="20">
        <f t="shared" si="5"/>
        <v>23750</v>
      </c>
      <c r="K20" s="20">
        <f t="shared" si="5"/>
        <v>22500</v>
      </c>
      <c r="L20" s="20">
        <f t="shared" si="5"/>
        <v>21250</v>
      </c>
      <c r="M20" s="20">
        <f t="shared" si="5"/>
        <v>20000</v>
      </c>
      <c r="N20" s="20">
        <f t="shared" si="5"/>
        <v>18750</v>
      </c>
      <c r="O20" s="20">
        <f t="shared" si="5"/>
        <v>16250</v>
      </c>
      <c r="P20" s="20">
        <f t="shared" si="5"/>
        <v>12500</v>
      </c>
    </row>
    <row r="22" spans="2:16" ht="14.4" customHeight="1" x14ac:dyDescent="0.3">
      <c r="B22" s="5" t="s">
        <v>21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6" ht="14.4" customHeight="1" x14ac:dyDescent="0.3">
      <c r="B23" s="6" t="s">
        <v>22</v>
      </c>
      <c r="C23" s="1" t="s">
        <v>14</v>
      </c>
      <c r="E23" s="18">
        <v>80000</v>
      </c>
      <c r="F23" s="17">
        <v>80000</v>
      </c>
      <c r="G23" s="17">
        <v>100000</v>
      </c>
      <c r="H23" s="17">
        <v>100000</v>
      </c>
      <c r="I23" s="17">
        <v>110000</v>
      </c>
      <c r="J23" s="17">
        <v>110000</v>
      </c>
      <c r="K23" s="17">
        <v>100000</v>
      </c>
      <c r="L23" s="17">
        <v>100000</v>
      </c>
      <c r="M23" s="17">
        <v>90000</v>
      </c>
      <c r="N23" s="17">
        <v>90000</v>
      </c>
      <c r="O23" s="17">
        <v>80000</v>
      </c>
      <c r="P23" s="19">
        <v>60000</v>
      </c>
    </row>
    <row r="24" spans="2:16" ht="14.4" customHeight="1" x14ac:dyDescent="0.3">
      <c r="B24" s="6" t="s">
        <v>23</v>
      </c>
      <c r="C24" s="1" t="s">
        <v>14</v>
      </c>
      <c r="E24" s="3">
        <f>E23</f>
        <v>80000</v>
      </c>
      <c r="F24" s="3">
        <f t="shared" ref="F24:P24" si="6">E24+F23</f>
        <v>160000</v>
      </c>
      <c r="G24" s="3">
        <f t="shared" si="6"/>
        <v>260000</v>
      </c>
      <c r="H24" s="3">
        <f t="shared" si="6"/>
        <v>360000</v>
      </c>
      <c r="I24" s="3">
        <f t="shared" si="6"/>
        <v>470000</v>
      </c>
      <c r="J24" s="3">
        <f t="shared" si="6"/>
        <v>580000</v>
      </c>
      <c r="K24" s="3">
        <f t="shared" si="6"/>
        <v>680000</v>
      </c>
      <c r="L24" s="3">
        <f t="shared" si="6"/>
        <v>780000</v>
      </c>
      <c r="M24" s="3">
        <f t="shared" si="6"/>
        <v>870000</v>
      </c>
      <c r="N24" s="3">
        <f t="shared" si="6"/>
        <v>960000</v>
      </c>
      <c r="O24" s="3">
        <f t="shared" si="6"/>
        <v>1040000</v>
      </c>
      <c r="P24" s="3">
        <f t="shared" si="6"/>
        <v>1100000</v>
      </c>
    </row>
    <row r="25" spans="2:16" ht="14.4" customHeight="1" x14ac:dyDescent="0.3">
      <c r="B25" s="6" t="s">
        <v>24</v>
      </c>
      <c r="C25" s="1" t="s">
        <v>14</v>
      </c>
      <c r="E25" s="18">
        <v>0</v>
      </c>
      <c r="F25" s="17">
        <f t="shared" ref="F25:P25" si="7">E23</f>
        <v>80000</v>
      </c>
      <c r="G25" s="17">
        <f t="shared" si="7"/>
        <v>80000</v>
      </c>
      <c r="H25" s="17">
        <f t="shared" si="7"/>
        <v>100000</v>
      </c>
      <c r="I25" s="17">
        <f t="shared" si="7"/>
        <v>100000</v>
      </c>
      <c r="J25" s="17">
        <f t="shared" si="7"/>
        <v>110000</v>
      </c>
      <c r="K25" s="17">
        <f t="shared" si="7"/>
        <v>110000</v>
      </c>
      <c r="L25" s="17">
        <f t="shared" si="7"/>
        <v>100000</v>
      </c>
      <c r="M25" s="17">
        <f t="shared" si="7"/>
        <v>100000</v>
      </c>
      <c r="N25" s="17">
        <f t="shared" si="7"/>
        <v>90000</v>
      </c>
      <c r="O25" s="17">
        <f t="shared" si="7"/>
        <v>90000</v>
      </c>
      <c r="P25" s="19">
        <f t="shared" si="7"/>
        <v>80000</v>
      </c>
    </row>
    <row r="26" spans="2:16" ht="14.4" customHeight="1" x14ac:dyDescent="0.3">
      <c r="B26" s="6" t="s">
        <v>25</v>
      </c>
      <c r="C26" s="1" t="s">
        <v>14</v>
      </c>
      <c r="E26" s="3">
        <f>E25</f>
        <v>0</v>
      </c>
      <c r="F26" s="3">
        <f t="shared" ref="F26:P26" si="8">E26+F25</f>
        <v>80000</v>
      </c>
      <c r="G26" s="3">
        <f t="shared" si="8"/>
        <v>160000</v>
      </c>
      <c r="H26" s="3">
        <f t="shared" si="8"/>
        <v>260000</v>
      </c>
      <c r="I26" s="3">
        <f t="shared" si="8"/>
        <v>360000</v>
      </c>
      <c r="J26" s="3">
        <f t="shared" si="8"/>
        <v>470000</v>
      </c>
      <c r="K26" s="3">
        <f t="shared" si="8"/>
        <v>580000</v>
      </c>
      <c r="L26" s="3">
        <f t="shared" si="8"/>
        <v>680000</v>
      </c>
      <c r="M26" s="3">
        <f t="shared" si="8"/>
        <v>780000</v>
      </c>
      <c r="N26" s="3">
        <f t="shared" si="8"/>
        <v>870000</v>
      </c>
      <c r="O26" s="3">
        <f t="shared" si="8"/>
        <v>960000</v>
      </c>
      <c r="P26" s="3">
        <f t="shared" si="8"/>
        <v>1040000</v>
      </c>
    </row>
    <row r="27" spans="2:16" ht="14.4" customHeight="1" x14ac:dyDescent="0.3">
      <c r="B27" s="7" t="s">
        <v>26</v>
      </c>
      <c r="C27" s="7" t="s">
        <v>14</v>
      </c>
      <c r="D27" s="7"/>
      <c r="E27" s="20">
        <f t="shared" ref="E27:P27" si="9">E24-E26</f>
        <v>80000</v>
      </c>
      <c r="F27" s="20">
        <f t="shared" si="9"/>
        <v>80000</v>
      </c>
      <c r="G27" s="20">
        <f t="shared" si="9"/>
        <v>100000</v>
      </c>
      <c r="H27" s="20">
        <f t="shared" si="9"/>
        <v>100000</v>
      </c>
      <c r="I27" s="20">
        <f t="shared" si="9"/>
        <v>110000</v>
      </c>
      <c r="J27" s="20">
        <f t="shared" si="9"/>
        <v>110000</v>
      </c>
      <c r="K27" s="20">
        <f t="shared" si="9"/>
        <v>100000</v>
      </c>
      <c r="L27" s="20">
        <f t="shared" si="9"/>
        <v>100000</v>
      </c>
      <c r="M27" s="20">
        <f t="shared" si="9"/>
        <v>90000</v>
      </c>
      <c r="N27" s="20">
        <f t="shared" si="9"/>
        <v>90000</v>
      </c>
      <c r="O27" s="20">
        <f t="shared" si="9"/>
        <v>80000</v>
      </c>
      <c r="P27" s="20">
        <f t="shared" si="9"/>
        <v>60000</v>
      </c>
    </row>
    <row r="29" spans="2:16" ht="14.4" customHeight="1" x14ac:dyDescent="0.3">
      <c r="B29" s="5" t="s">
        <v>27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16" ht="14.4" customHeight="1" x14ac:dyDescent="0.3">
      <c r="B30" s="6" t="s">
        <v>18</v>
      </c>
      <c r="C30" s="1" t="s">
        <v>14</v>
      </c>
      <c r="E30" s="3">
        <f t="shared" ref="E30:P30" si="10">E18</f>
        <v>75000</v>
      </c>
      <c r="F30" s="3">
        <f t="shared" si="10"/>
        <v>168750</v>
      </c>
      <c r="G30" s="3">
        <f t="shared" si="10"/>
        <v>281250</v>
      </c>
      <c r="H30" s="3">
        <f t="shared" si="10"/>
        <v>400000</v>
      </c>
      <c r="I30" s="3">
        <f t="shared" si="10"/>
        <v>525000</v>
      </c>
      <c r="J30" s="3">
        <f t="shared" si="10"/>
        <v>643750</v>
      </c>
      <c r="K30" s="3">
        <f t="shared" si="10"/>
        <v>756250</v>
      </c>
      <c r="L30" s="3">
        <f t="shared" si="10"/>
        <v>862500</v>
      </c>
      <c r="M30" s="3">
        <f t="shared" si="10"/>
        <v>962500</v>
      </c>
      <c r="N30" s="3">
        <f t="shared" si="10"/>
        <v>1056250</v>
      </c>
      <c r="O30" s="3">
        <f t="shared" si="10"/>
        <v>1137500</v>
      </c>
      <c r="P30" s="3">
        <f t="shared" si="10"/>
        <v>1200000</v>
      </c>
    </row>
    <row r="31" spans="2:16" ht="14.4" customHeight="1" x14ac:dyDescent="0.3">
      <c r="B31" s="6" t="s">
        <v>23</v>
      </c>
      <c r="C31" s="1" t="s">
        <v>14</v>
      </c>
      <c r="E31" s="3">
        <f t="shared" ref="E31:P31" si="11">E24</f>
        <v>80000</v>
      </c>
      <c r="F31" s="3">
        <f t="shared" si="11"/>
        <v>160000</v>
      </c>
      <c r="G31" s="3">
        <f t="shared" si="11"/>
        <v>260000</v>
      </c>
      <c r="H31" s="3">
        <f t="shared" si="11"/>
        <v>360000</v>
      </c>
      <c r="I31" s="3">
        <f t="shared" si="11"/>
        <v>470000</v>
      </c>
      <c r="J31" s="3">
        <f t="shared" si="11"/>
        <v>580000</v>
      </c>
      <c r="K31" s="3">
        <f t="shared" si="11"/>
        <v>680000</v>
      </c>
      <c r="L31" s="3">
        <f t="shared" si="11"/>
        <v>780000</v>
      </c>
      <c r="M31" s="3">
        <f t="shared" si="11"/>
        <v>870000</v>
      </c>
      <c r="N31" s="3">
        <f t="shared" si="11"/>
        <v>960000</v>
      </c>
      <c r="O31" s="3">
        <f t="shared" si="11"/>
        <v>1040000</v>
      </c>
      <c r="P31" s="3">
        <f t="shared" si="11"/>
        <v>1100000</v>
      </c>
    </row>
    <row r="32" spans="2:16" ht="14.4" customHeight="1" x14ac:dyDescent="0.3">
      <c r="B32" s="6" t="s">
        <v>28</v>
      </c>
      <c r="C32" s="1" t="s">
        <v>14</v>
      </c>
      <c r="E32" s="3">
        <f t="shared" ref="E32:P32" si="12">MAX(0,E30-E31)</f>
        <v>0</v>
      </c>
      <c r="F32" s="3">
        <f t="shared" si="12"/>
        <v>8750</v>
      </c>
      <c r="G32" s="3">
        <f t="shared" si="12"/>
        <v>21250</v>
      </c>
      <c r="H32" s="3">
        <f t="shared" si="12"/>
        <v>40000</v>
      </c>
      <c r="I32" s="3">
        <f t="shared" si="12"/>
        <v>55000</v>
      </c>
      <c r="J32" s="3">
        <f t="shared" si="12"/>
        <v>63750</v>
      </c>
      <c r="K32" s="3">
        <f t="shared" si="12"/>
        <v>76250</v>
      </c>
      <c r="L32" s="3">
        <f t="shared" si="12"/>
        <v>82500</v>
      </c>
      <c r="M32" s="3">
        <f t="shared" si="12"/>
        <v>92500</v>
      </c>
      <c r="N32" s="3">
        <f t="shared" si="12"/>
        <v>96250</v>
      </c>
      <c r="O32" s="3">
        <f t="shared" si="12"/>
        <v>97500</v>
      </c>
      <c r="P32" s="3">
        <f t="shared" si="12"/>
        <v>100000</v>
      </c>
    </row>
    <row r="33" spans="2:16" ht="14.4" customHeight="1" x14ac:dyDescent="0.3">
      <c r="B33" s="6" t="s">
        <v>29</v>
      </c>
      <c r="C33" s="1" t="s">
        <v>14</v>
      </c>
      <c r="E33" s="3">
        <f t="shared" ref="E33:P33" si="13">MAX(0,E31-E30)</f>
        <v>5000</v>
      </c>
      <c r="F33" s="3">
        <f t="shared" si="13"/>
        <v>0</v>
      </c>
      <c r="G33" s="3">
        <f t="shared" si="13"/>
        <v>0</v>
      </c>
      <c r="H33" s="3">
        <f t="shared" si="13"/>
        <v>0</v>
      </c>
      <c r="I33" s="3">
        <f t="shared" si="13"/>
        <v>0</v>
      </c>
      <c r="J33" s="3">
        <f t="shared" si="13"/>
        <v>0</v>
      </c>
      <c r="K33" s="3">
        <f t="shared" si="13"/>
        <v>0</v>
      </c>
      <c r="L33" s="3">
        <f t="shared" si="13"/>
        <v>0</v>
      </c>
      <c r="M33" s="3">
        <f t="shared" si="13"/>
        <v>0</v>
      </c>
      <c r="N33" s="3">
        <f t="shared" si="13"/>
        <v>0</v>
      </c>
      <c r="O33" s="3">
        <f t="shared" si="13"/>
        <v>0</v>
      </c>
      <c r="P33" s="3">
        <f t="shared" si="13"/>
        <v>0</v>
      </c>
    </row>
    <row r="34" spans="2:16" ht="14.4" customHeight="1" x14ac:dyDescent="0.3">
      <c r="B34" s="7" t="s">
        <v>30</v>
      </c>
      <c r="C34" s="7" t="s">
        <v>14</v>
      </c>
      <c r="D34" s="7"/>
      <c r="E34" s="20">
        <f t="shared" ref="E34:P34" si="14">E30-E31</f>
        <v>-5000</v>
      </c>
      <c r="F34" s="20">
        <f t="shared" si="14"/>
        <v>8750</v>
      </c>
      <c r="G34" s="20">
        <f t="shared" si="14"/>
        <v>21250</v>
      </c>
      <c r="H34" s="20">
        <f t="shared" si="14"/>
        <v>40000</v>
      </c>
      <c r="I34" s="20">
        <f t="shared" si="14"/>
        <v>55000</v>
      </c>
      <c r="J34" s="20">
        <f t="shared" si="14"/>
        <v>63750</v>
      </c>
      <c r="K34" s="20">
        <f t="shared" si="14"/>
        <v>76250</v>
      </c>
      <c r="L34" s="20">
        <f t="shared" si="14"/>
        <v>82500</v>
      </c>
      <c r="M34" s="20">
        <f t="shared" si="14"/>
        <v>92500</v>
      </c>
      <c r="N34" s="20">
        <f t="shared" si="14"/>
        <v>96250</v>
      </c>
      <c r="O34" s="20">
        <f t="shared" si="14"/>
        <v>97500</v>
      </c>
      <c r="P34" s="20">
        <f t="shared" si="14"/>
        <v>100000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A95E-DD8B-49B2-8EFD-B122EF711BB3}">
  <dimension ref="A1:O49"/>
  <sheetViews>
    <sheetView workbookViewId="0"/>
  </sheetViews>
  <sheetFormatPr defaultRowHeight="14.4" x14ac:dyDescent="0.3"/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1"/>
    </row>
    <row r="4" spans="1:15" x14ac:dyDescent="0.3">
      <c r="A4" s="1"/>
    </row>
    <row r="5" spans="1:15" x14ac:dyDescent="0.3">
      <c r="A5" s="1"/>
    </row>
    <row r="6" spans="1:15" x14ac:dyDescent="0.3">
      <c r="A6" s="1"/>
    </row>
    <row r="7" spans="1:15" x14ac:dyDescent="0.3">
      <c r="A7" s="1"/>
    </row>
    <row r="8" spans="1:15" x14ac:dyDescent="0.3">
      <c r="A8" s="1"/>
    </row>
    <row r="9" spans="1:15" x14ac:dyDescent="0.3">
      <c r="A9" s="1"/>
    </row>
    <row r="10" spans="1:15" x14ac:dyDescent="0.3">
      <c r="A10" s="1"/>
    </row>
    <row r="11" spans="1:15" x14ac:dyDescent="0.3">
      <c r="A11" s="1"/>
    </row>
    <row r="12" spans="1:15" x14ac:dyDescent="0.3">
      <c r="A12" s="1"/>
    </row>
    <row r="13" spans="1:15" x14ac:dyDescent="0.3">
      <c r="A13" s="1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17" spans="1:1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">
      <c r="A19" s="1"/>
    </row>
    <row r="20" spans="1:15" x14ac:dyDescent="0.3">
      <c r="A20" s="1"/>
    </row>
    <row r="21" spans="1:15" x14ac:dyDescent="0.3">
      <c r="A21" s="1"/>
    </row>
    <row r="22" spans="1:15" x14ac:dyDescent="0.3">
      <c r="A22" s="1"/>
    </row>
    <row r="23" spans="1:15" x14ac:dyDescent="0.3">
      <c r="A23" s="1"/>
    </row>
    <row r="24" spans="1: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3">
      <c r="A31" s="1"/>
    </row>
    <row r="32" spans="1:15" x14ac:dyDescent="0.3">
      <c r="A32" s="1"/>
    </row>
    <row r="33" spans="1:15" x14ac:dyDescent="0.3">
      <c r="A33" s="1"/>
    </row>
    <row r="34" spans="1:15" x14ac:dyDescent="0.3">
      <c r="A34" s="1"/>
    </row>
    <row r="35" spans="1: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3">
      <c r="A41" s="1"/>
    </row>
    <row r="42" spans="1:15" x14ac:dyDescent="0.3">
      <c r="A42" s="1"/>
    </row>
    <row r="43" spans="1:15" x14ac:dyDescent="0.3">
      <c r="A43" s="1"/>
    </row>
    <row r="44" spans="1:15" x14ac:dyDescent="0.3">
      <c r="A44" s="1"/>
    </row>
    <row r="45" spans="1: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WIP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Frantsen</dc:creator>
  <cp:lastModifiedBy>Allen Frantsen</cp:lastModifiedBy>
  <dcterms:created xsi:type="dcterms:W3CDTF">2026-05-01T17:56:48Z</dcterms:created>
  <dcterms:modified xsi:type="dcterms:W3CDTF">2026-05-02T05:52:13Z</dcterms:modified>
</cp:coreProperties>
</file>